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41" activeTab="0"/>
  </bookViews>
  <sheets>
    <sheet name="2023_I_né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<sst xmlns="http://schemas.openxmlformats.org/spreadsheetml/2006/main" count="28" uniqueCount="23">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</sst>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tabSelected="1" zoomScalePageLayoutView="0" workbookViewId="0" topLeftCell="A1">
      <selection activeCell="F19" sqref="F19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s="6" customFormat="1" ht="16.5" thickBot="1"/>
    <row r="2" spans="2:5" s="6" customFormat="1" ht="16.5" thickBot="1">
      <c r="B2" s="24" t="s">
        <v>0</v>
      </c>
      <c r="C2" s="25"/>
      <c r="D2" s="26"/>
      <c r="E2" s="5" t="s">
        <v>1</v>
      </c>
    </row>
    <row r="3" spans="2:5" s="6" customFormat="1" ht="16.5" thickBot="1">
      <c r="B3" s="17" t="s">
        <v>2</v>
      </c>
      <c r="C3" s="18"/>
      <c r="D3" s="19"/>
      <c r="E3" s="29">
        <v>570</v>
      </c>
    </row>
    <row r="4" spans="2:5" s="6" customFormat="1" ht="16.5" thickBot="1">
      <c r="B4" s="17" t="s">
        <v>3</v>
      </c>
      <c r="C4" s="18"/>
      <c r="D4" s="19"/>
      <c r="E4" s="29">
        <v>570</v>
      </c>
    </row>
    <row r="5" spans="2:6" s="31" customFormat="1" ht="16.5" thickBot="1">
      <c r="B5" s="7" t="s">
        <v>4</v>
      </c>
      <c r="C5" s="27" t="s">
        <v>5</v>
      </c>
      <c r="D5" s="28"/>
      <c r="E5" s="30">
        <v>35</v>
      </c>
      <c r="F5" s="8"/>
    </row>
    <row r="6" spans="2:6" s="31" customFormat="1" ht="16.5" thickBot="1">
      <c r="B6" s="7"/>
      <c r="C6" s="27" t="s">
        <v>6</v>
      </c>
      <c r="D6" s="28"/>
      <c r="E6" s="30">
        <v>522</v>
      </c>
      <c r="F6" s="8"/>
    </row>
    <row r="7" spans="2:6" s="31" customFormat="1" ht="16.5" thickBot="1">
      <c r="B7" s="7"/>
      <c r="C7" s="27" t="s">
        <v>7</v>
      </c>
      <c r="D7" s="28"/>
      <c r="E7" s="30">
        <v>13</v>
      </c>
      <c r="F7" s="9"/>
    </row>
    <row r="8" spans="2:6" s="6" customFormat="1" ht="16.5" thickBot="1">
      <c r="B8" s="17" t="s">
        <v>16</v>
      </c>
      <c r="C8" s="18"/>
      <c r="D8" s="19"/>
      <c r="E8" s="29">
        <v>49</v>
      </c>
      <c r="F8" s="10"/>
    </row>
    <row r="9" s="6" customFormat="1" ht="15.75"/>
    <row r="10" s="6" customFormat="1" ht="16.5" thickBot="1"/>
    <row r="11" spans="2:6" s="14" customFormat="1" ht="32.25" thickBot="1">
      <c r="B11" s="20" t="s">
        <v>0</v>
      </c>
      <c r="C11" s="21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2" t="s">
        <v>8</v>
      </c>
      <c r="C12" s="23"/>
      <c r="D12" s="2">
        <f>SUM(309447119+313760871+320135954)</f>
        <v>943343944</v>
      </c>
      <c r="E12" s="2">
        <f>SUM(39281646+74269577+20268500)</f>
        <v>133819723</v>
      </c>
      <c r="F12" s="4">
        <f>SUM(D12:E12)</f>
        <v>1077163667</v>
      </c>
    </row>
    <row r="13" spans="2:6" s="31" customFormat="1" ht="16.5" thickBot="1">
      <c r="B13" s="7" t="s">
        <v>4</v>
      </c>
      <c r="C13" s="7" t="s">
        <v>5</v>
      </c>
      <c r="D13" s="32">
        <v>89508294</v>
      </c>
      <c r="E13" s="32">
        <v>18434975</v>
      </c>
      <c r="F13" s="33">
        <f>SUM(D13:E13)</f>
        <v>107943269</v>
      </c>
    </row>
    <row r="14" spans="2:6" s="31" customFormat="1" ht="16.5" thickBot="1">
      <c r="B14" s="7"/>
      <c r="C14" s="7" t="s">
        <v>6</v>
      </c>
      <c r="D14" s="32">
        <f>SUM(D12-D13-D15)</f>
        <v>835094582</v>
      </c>
      <c r="E14" s="32">
        <f>SUM(E12-E13-E15)</f>
        <v>114937260</v>
      </c>
      <c r="F14" s="33">
        <f>SUM(D14:E14)</f>
        <v>950031842</v>
      </c>
    </row>
    <row r="15" spans="2:6" s="31" customFormat="1" ht="16.5" thickBot="1">
      <c r="B15" s="7"/>
      <c r="C15" s="7" t="s">
        <v>9</v>
      </c>
      <c r="D15" s="32">
        <f>SUM(6432726+6213610+6094732)</f>
        <v>18741068</v>
      </c>
      <c r="E15" s="32">
        <f>SUM(131013+208292+108183)</f>
        <v>447488</v>
      </c>
      <c r="F15" s="33">
        <f>SUM(D15:E15)</f>
        <v>19188556</v>
      </c>
    </row>
    <row r="16" s="6" customFormat="1" ht="15.75">
      <c r="F16" s="13"/>
    </row>
    <row r="17" s="6" customFormat="1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s="6" customFormat="1" ht="32.25" thickBot="1">
      <c r="B19" s="15" t="s">
        <v>17</v>
      </c>
      <c r="C19" s="1">
        <v>1185551</v>
      </c>
      <c r="D19" s="1">
        <f>SUM(E19-C19)</f>
        <v>61875004</v>
      </c>
      <c r="E19" s="3">
        <v>63060555</v>
      </c>
    </row>
    <row r="20" spans="2:7" s="6" customFormat="1" ht="32.25" thickBot="1">
      <c r="B20" s="15" t="s">
        <v>12</v>
      </c>
      <c r="C20" s="1">
        <v>16827945</v>
      </c>
      <c r="D20" s="1">
        <f>SUM(E20-C20)</f>
        <v>48235572</v>
      </c>
      <c r="E20" s="3">
        <v>65063517</v>
      </c>
      <c r="G20" s="6" t="s">
        <v>22</v>
      </c>
    </row>
    <row r="21" spans="2:5" s="6" customFormat="1" ht="47.25" customHeight="1" thickBot="1">
      <c r="B21" s="15" t="s">
        <v>13</v>
      </c>
      <c r="C21" s="1">
        <v>421479</v>
      </c>
      <c r="D21" s="1">
        <f>SUM(E21-C21)</f>
        <v>4123689</v>
      </c>
      <c r="E21" s="3">
        <v>4545168</v>
      </c>
    </row>
    <row r="22" spans="2:5" s="6" customFormat="1" ht="16.5" thickBot="1">
      <c r="B22" s="15" t="s">
        <v>14</v>
      </c>
      <c r="C22" s="1">
        <v>0</v>
      </c>
      <c r="D22" s="1">
        <f>SUM(E22-C22)</f>
        <v>137300</v>
      </c>
      <c r="E22" s="3">
        <v>137300</v>
      </c>
    </row>
    <row r="23" spans="2:5" s="16" customFormat="1" ht="16.5" thickBot="1">
      <c r="B23" s="34" t="s">
        <v>15</v>
      </c>
      <c r="C23" s="2">
        <f>SUM(C19:C22)</f>
        <v>18434975</v>
      </c>
      <c r="D23" s="2">
        <f>SUM(D19:D22)</f>
        <v>114371565</v>
      </c>
      <c r="E23" s="4">
        <f>SUM(E19:E22)</f>
        <v>132806540</v>
      </c>
    </row>
    <row r="32" spans="4:7" s="6" customFormat="1" ht="15.75">
      <c r="D32" s="16"/>
      <c r="E32" s="16"/>
      <c r="F32" s="16"/>
      <c r="G32" s="16"/>
    </row>
    <row r="37" spans="4:7" s="6" customFormat="1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Várkonyi Noémi</cp:lastModifiedBy>
  <cp:lastPrinted>2021-04-27T07:45:26Z</cp:lastPrinted>
  <dcterms:created xsi:type="dcterms:W3CDTF">2013-11-19T10:53:15Z</dcterms:created>
  <dcterms:modified xsi:type="dcterms:W3CDTF">2023-04-19T07:12:28Z</dcterms:modified>
  <cp:category/>
  <cp:version/>
  <cp:contentType/>
  <cp:contentStatus/>
</cp:coreProperties>
</file>