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41" activeTab="2"/>
  </bookViews>
  <sheets>
    <sheet name="2023_I_né" sheetId="1" r:id="rId1"/>
    <sheet name="2023_II_né" sheetId="2" r:id="rId2"/>
    <sheet name="2023_III_né" sheetId="3" r:id="rId3"/>
  </sheets>
  <definedNames/>
  <calcPr fullCalcOnLoad="1"/>
</workbook>
</file>

<file path=xl/sharedStrings.xml><?xml version="1.0" encoding="utf-8"?>
<sst xmlns="http://schemas.openxmlformats.org/spreadsheetml/2006/main" count="84" uniqueCount="23">
  <si>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</si>
  <si>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</si>
  <si>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</si>
  <si>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</si>
  <si>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</si>
  <si>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</si>
  <si>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</si>
  <si>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</si>
  <si>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</si>
  <si>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</si>
  <si>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</si>
  <si>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</si>
  <si>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</si>
  <si>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</si>
  <si>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</si>
  <si>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</si>
  <si>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</si>
  <si>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</si>
  <si>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Nem rendszeres juttatások (Ft)</t>
  </si>
  <si>
    <t>Összesen (Ft)</t>
  </si>
  <si>
    <t>Nem rendszeres személyi juttatások (Ft)</t>
  </si>
  <si>
    <t>Rendszeres juttatások (Ft)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</si>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</sst>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zoomScalePageLayoutView="0" workbookViewId="0" topLeftCell="A1">
      <selection activeCell="D12" sqref="D12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29.00390625" style="6" customWidth="1"/>
    <col min="8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35</v>
      </c>
      <c r="F5" s="8"/>
    </row>
    <row r="6" spans="2:6" s="19" customFormat="1" ht="16.5" thickBot="1">
      <c r="B6" s="7"/>
      <c r="C6" s="33" t="s">
        <v>6</v>
      </c>
      <c r="D6" s="34"/>
      <c r="E6" s="18">
        <v>522</v>
      </c>
      <c r="F6" s="8"/>
    </row>
    <row r="7" spans="2:6" s="19" customFormat="1" ht="16.5" thickBot="1">
      <c r="B7" s="7"/>
      <c r="C7" s="33" t="s">
        <v>7</v>
      </c>
      <c r="D7" s="34"/>
      <c r="E7" s="18">
        <v>13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f>SUM(309447119+313760871+320135954)</f>
        <v>943343944</v>
      </c>
      <c r="E12" s="2">
        <f>SUM(39281646+74269577+20268500)</f>
        <v>133819723</v>
      </c>
      <c r="F12" s="4">
        <f>SUM(D12:E12)</f>
        <v>1077163667</v>
      </c>
    </row>
    <row r="13" spans="2:6" s="19" customFormat="1" ht="16.5" thickBot="1">
      <c r="B13" s="7" t="s">
        <v>4</v>
      </c>
      <c r="C13" s="7" t="s">
        <v>5</v>
      </c>
      <c r="D13" s="20">
        <v>89508294</v>
      </c>
      <c r="E13" s="20">
        <v>18434975</v>
      </c>
      <c r="F13" s="21">
        <f>SUM(D13:E13)</f>
        <v>107943269</v>
      </c>
    </row>
    <row r="14" spans="2:6" s="19" customFormat="1" ht="16.5" thickBot="1">
      <c r="B14" s="7"/>
      <c r="C14" s="7" t="s">
        <v>6</v>
      </c>
      <c r="D14" s="20">
        <f>SUM(D12-D13-D15)</f>
        <v>835094582</v>
      </c>
      <c r="E14" s="20">
        <f>SUM(E12-E13-E15)</f>
        <v>114937260</v>
      </c>
      <c r="F14" s="21">
        <f>SUM(D14:E14)</f>
        <v>950031842</v>
      </c>
    </row>
    <row r="15" spans="2:6" s="19" customFormat="1" ht="16.5" thickBot="1">
      <c r="B15" s="7"/>
      <c r="C15" s="7" t="s">
        <v>9</v>
      </c>
      <c r="D15" s="20">
        <f>SUM(6432726+6213610+6094732)</f>
        <v>18741068</v>
      </c>
      <c r="E15" s="20">
        <f>SUM(131013+208292+108183)</f>
        <v>447488</v>
      </c>
      <c r="F15" s="21">
        <f>SUM(D15:E15)</f>
        <v>19188556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1185551</v>
      </c>
      <c r="D19" s="1">
        <f>SUM(E19-C19)</f>
        <v>61875004</v>
      </c>
      <c r="E19" s="3">
        <v>63060555</v>
      </c>
    </row>
    <row r="20" spans="2:7" ht="32.25" thickBot="1">
      <c r="B20" s="15" t="s">
        <v>12</v>
      </c>
      <c r="C20" s="1">
        <v>16827945</v>
      </c>
      <c r="D20" s="1">
        <f>SUM(E20-C20)</f>
        <v>48235572</v>
      </c>
      <c r="E20" s="3">
        <v>65063517</v>
      </c>
      <c r="G20" s="6" t="s">
        <v>22</v>
      </c>
    </row>
    <row r="21" spans="2:5" ht="47.25" customHeight="1" thickBot="1">
      <c r="B21" s="15" t="s">
        <v>13</v>
      </c>
      <c r="C21" s="1">
        <v>421479</v>
      </c>
      <c r="D21" s="1">
        <f>SUM(E21-C21)</f>
        <v>4123689</v>
      </c>
      <c r="E21" s="3">
        <v>4545168</v>
      </c>
    </row>
    <row r="22" spans="2:5" ht="16.5" thickBot="1">
      <c r="B22" s="15" t="s">
        <v>14</v>
      </c>
      <c r="C22" s="1">
        <v>0</v>
      </c>
      <c r="D22" s="1">
        <f>SUM(E22-C22)</f>
        <v>137300</v>
      </c>
      <c r="E22" s="3">
        <v>137300</v>
      </c>
    </row>
    <row r="23" spans="2:5" s="16" customFormat="1" ht="16.5" thickBot="1">
      <c r="B23" s="22" t="s">
        <v>15</v>
      </c>
      <c r="C23" s="2">
        <f>SUM(C19:C22)</f>
        <v>18434975</v>
      </c>
      <c r="D23" s="2">
        <f>SUM(D19:D22)</f>
        <v>114371565</v>
      </c>
      <c r="E23" s="4">
        <f>SUM(E19:E22)</f>
        <v>132806540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zoomScalePageLayoutView="0" workbookViewId="0" topLeftCell="A1">
      <selection activeCell="B28" sqref="B28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29.00390625" style="6" customWidth="1"/>
    <col min="8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34</v>
      </c>
      <c r="F5" s="8"/>
    </row>
    <row r="6" spans="2:6" s="19" customFormat="1" ht="16.5" thickBot="1">
      <c r="B6" s="7"/>
      <c r="C6" s="33" t="s">
        <v>6</v>
      </c>
      <c r="D6" s="34"/>
      <c r="E6" s="18">
        <v>522</v>
      </c>
      <c r="F6" s="8"/>
    </row>
    <row r="7" spans="2:6" s="19" customFormat="1" ht="16.5" thickBot="1">
      <c r="B7" s="7"/>
      <c r="C7" s="33" t="s">
        <v>7</v>
      </c>
      <c r="D7" s="34"/>
      <c r="E7" s="18">
        <v>14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v>949685188</v>
      </c>
      <c r="E12" s="2">
        <v>121242137</v>
      </c>
      <c r="F12" s="4">
        <f>SUM(D12:E12)</f>
        <v>1070927325</v>
      </c>
    </row>
    <row r="13" spans="2:6" s="19" customFormat="1" ht="16.5" thickBot="1">
      <c r="B13" s="7" t="s">
        <v>4</v>
      </c>
      <c r="C13" s="7" t="s">
        <v>5</v>
      </c>
      <c r="D13" s="20">
        <v>91235172</v>
      </c>
      <c r="E13" s="20">
        <v>22721279</v>
      </c>
      <c r="F13" s="21">
        <f>SUM(D13:E13)</f>
        <v>113956451</v>
      </c>
    </row>
    <row r="14" spans="2:6" s="19" customFormat="1" ht="16.5" thickBot="1">
      <c r="B14" s="7"/>
      <c r="C14" s="7" t="s">
        <v>6</v>
      </c>
      <c r="D14" s="20">
        <f>SUM(D12-D13-D15)</f>
        <v>840347427</v>
      </c>
      <c r="E14" s="20">
        <f>SUM(E12-E13-E15)</f>
        <v>98071894</v>
      </c>
      <c r="F14" s="21">
        <f>SUM(D14:E14)</f>
        <v>938419321</v>
      </c>
    </row>
    <row r="15" spans="2:6" s="19" customFormat="1" ht="16.5" thickBot="1">
      <c r="B15" s="7"/>
      <c r="C15" s="7" t="s">
        <v>9</v>
      </c>
      <c r="D15" s="20">
        <v>18102589</v>
      </c>
      <c r="E15" s="20">
        <v>448964</v>
      </c>
      <c r="F15" s="21">
        <f>SUM(D15:E15)</f>
        <v>18551553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7397442</v>
      </c>
      <c r="D19" s="1">
        <f>SUM(E19-C19)</f>
        <v>49686215</v>
      </c>
      <c r="E19" s="3">
        <v>57083657</v>
      </c>
    </row>
    <row r="20" spans="2:7" ht="32.25" thickBot="1">
      <c r="B20" s="15" t="s">
        <v>12</v>
      </c>
      <c r="C20" s="1">
        <v>7197227</v>
      </c>
      <c r="D20" s="1">
        <f>SUM(E20-C20)</f>
        <v>67925259</v>
      </c>
      <c r="E20" s="3">
        <v>75122486</v>
      </c>
      <c r="G20" s="6" t="s">
        <v>22</v>
      </c>
    </row>
    <row r="21" spans="2:5" ht="47.25" customHeight="1" thickBot="1">
      <c r="B21" s="15" t="s">
        <v>13</v>
      </c>
      <c r="C21" s="1">
        <v>8077285</v>
      </c>
      <c r="D21" s="1">
        <f>SUM(E21-C21)</f>
        <v>28351692</v>
      </c>
      <c r="E21" s="3">
        <v>36428977</v>
      </c>
    </row>
    <row r="22" spans="2:5" ht="16.5" thickBot="1">
      <c r="B22" s="15" t="s">
        <v>14</v>
      </c>
      <c r="C22" s="1">
        <v>49325</v>
      </c>
      <c r="D22" s="1">
        <f>SUM(E22-C22)</f>
        <v>402601</v>
      </c>
      <c r="E22" s="3">
        <v>451926</v>
      </c>
    </row>
    <row r="23" spans="2:5" s="16" customFormat="1" ht="16.5" thickBot="1">
      <c r="B23" s="22" t="s">
        <v>15</v>
      </c>
      <c r="C23" s="2">
        <f>SUM(C19:C22)</f>
        <v>22721279</v>
      </c>
      <c r="D23" s="2">
        <f>SUM(D19:D22)</f>
        <v>146365767</v>
      </c>
      <c r="E23" s="4">
        <f>SUM(E19:E22)</f>
        <v>169087046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tabSelected="1" zoomScalePageLayoutView="0" workbookViewId="0" topLeftCell="A1">
      <selection activeCell="F7" sqref="F7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51.8515625" style="6" bestFit="1" customWidth="1"/>
    <col min="8" max="8" width="32.28125" style="6" bestFit="1" customWidth="1"/>
    <col min="9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35</v>
      </c>
      <c r="F5" s="8"/>
    </row>
    <row r="6" spans="2:6" s="19" customFormat="1" ht="16.5" thickBot="1">
      <c r="B6" s="7"/>
      <c r="C6" s="33" t="s">
        <v>6</v>
      </c>
      <c r="D6" s="34"/>
      <c r="E6" s="18">
        <v>530</v>
      </c>
      <c r="F6" s="8"/>
    </row>
    <row r="7" spans="2:6" s="19" customFormat="1" ht="16.5" thickBot="1">
      <c r="B7" s="7"/>
      <c r="C7" s="33" t="s">
        <v>7</v>
      </c>
      <c r="D7" s="34"/>
      <c r="E7" s="18">
        <v>10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v>952545773</v>
      </c>
      <c r="E12" s="2">
        <v>107425687</v>
      </c>
      <c r="F12" s="4">
        <f>SUM(D12:E12)</f>
        <v>1059971460</v>
      </c>
    </row>
    <row r="13" spans="2:6" s="19" customFormat="1" ht="16.5" thickBot="1">
      <c r="B13" s="7" t="s">
        <v>4</v>
      </c>
      <c r="C13" s="7" t="s">
        <v>5</v>
      </c>
      <c r="D13" s="20">
        <v>92274725</v>
      </c>
      <c r="E13" s="20">
        <v>20709855</v>
      </c>
      <c r="F13" s="21">
        <f>SUM(D13:E13)</f>
        <v>112984580</v>
      </c>
    </row>
    <row r="14" spans="2:6" s="19" customFormat="1" ht="16.5" thickBot="1">
      <c r="B14" s="7"/>
      <c r="C14" s="7" t="s">
        <v>6</v>
      </c>
      <c r="D14" s="20">
        <f>SUM(D12-D13-D15)</f>
        <v>844172646</v>
      </c>
      <c r="E14" s="20">
        <f>SUM(E12-E13-E15)</f>
        <v>86252019</v>
      </c>
      <c r="F14" s="21">
        <f>SUM(D14:E14)</f>
        <v>930424665</v>
      </c>
    </row>
    <row r="15" spans="2:6" s="19" customFormat="1" ht="16.5" thickBot="1">
      <c r="B15" s="7"/>
      <c r="C15" s="7" t="s">
        <v>9</v>
      </c>
      <c r="D15" s="20">
        <v>16098402</v>
      </c>
      <c r="E15" s="20">
        <v>463813</v>
      </c>
      <c r="F15" s="21">
        <f>SUM(D15:E15)</f>
        <v>16562215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11479051</v>
      </c>
      <c r="D19" s="1">
        <f>SUM(E19-C19)</f>
        <v>53857960</v>
      </c>
      <c r="E19" s="3">
        <v>65337011</v>
      </c>
    </row>
    <row r="20" spans="2:7" ht="32.25" thickBot="1">
      <c r="B20" s="15" t="s">
        <v>12</v>
      </c>
      <c r="C20" s="1">
        <v>8517474</v>
      </c>
      <c r="D20" s="1">
        <f>SUM(E20-C20)</f>
        <v>27944562</v>
      </c>
      <c r="E20" s="3">
        <v>36462036</v>
      </c>
      <c r="G20" s="6" t="s">
        <v>22</v>
      </c>
    </row>
    <row r="21" spans="2:5" ht="47.25" customHeight="1" thickBot="1">
      <c r="B21" s="15" t="s">
        <v>13</v>
      </c>
      <c r="C21" s="1">
        <v>573093</v>
      </c>
      <c r="D21" s="1">
        <f>SUM(E21-C21)</f>
        <v>4632997</v>
      </c>
      <c r="E21" s="3">
        <v>5206090</v>
      </c>
    </row>
    <row r="22" spans="2:5" ht="16.5" thickBot="1">
      <c r="B22" s="15" t="s">
        <v>14</v>
      </c>
      <c r="C22" s="1">
        <v>140237</v>
      </c>
      <c r="D22" s="1">
        <f>SUM(E22-C22)</f>
        <v>280313</v>
      </c>
      <c r="E22" s="3">
        <v>420550</v>
      </c>
    </row>
    <row r="23" spans="2:5" s="16" customFormat="1" ht="16.5" thickBot="1">
      <c r="B23" s="22" t="s">
        <v>15</v>
      </c>
      <c r="C23" s="2">
        <f>SUM(C19:C22)</f>
        <v>20709855</v>
      </c>
      <c r="D23" s="2">
        <f>SUM(D19:D22)</f>
        <v>86715832</v>
      </c>
      <c r="E23" s="4">
        <f>SUM(E19:E22)</f>
        <v>107425687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Várkonyi Noémi</cp:lastModifiedBy>
  <cp:lastPrinted>2021-04-27T07:45:26Z</cp:lastPrinted>
  <dcterms:created xsi:type="dcterms:W3CDTF">2013-11-19T10:53:15Z</dcterms:created>
  <dcterms:modified xsi:type="dcterms:W3CDTF">2023-10-10T11:06:34Z</dcterms:modified>
  <cp:category/>
  <cp:version/>
  <cp:contentType/>
  <cp:contentStatus/>
</cp:coreProperties>
</file>